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ERIELE\DataInfo\Desktop\CPL\2025\CONCORRÊNCIA ELETRÔNICA\CE 16-2025\"/>
    </mc:Choice>
  </mc:AlternateContent>
  <xr:revisionPtr revIDLastSave="0" documentId="13_ncr:1_{81F04153-9F3A-4D0D-B98F-433E016A8817}" xr6:coauthVersionLast="46" xr6:coauthVersionMax="46" xr10:uidLastSave="{00000000-0000-0000-0000-000000000000}"/>
  <bookViews>
    <workbookView xWindow="28680" yWindow="3555" windowWidth="21840" windowHeight="13740" xr2:uid="{2EAEBFD7-767B-44DA-8FC4-39527BB94F70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0" i="1" l="1"/>
  <c r="B6" i="1"/>
  <c r="B8" i="1" s="1"/>
  <c r="B12" i="1" l="1"/>
</calcChain>
</file>

<file path=xl/sharedStrings.xml><?xml version="1.0" encoding="utf-8"?>
<sst xmlns="http://schemas.openxmlformats.org/spreadsheetml/2006/main" count="9" uniqueCount="9">
  <si>
    <t>Valor orçado pela Administração</t>
  </si>
  <si>
    <t>85% Valor orçado pela Administração (A)</t>
  </si>
  <si>
    <t>Valor da proposta apresentada pela empresa (B)</t>
  </si>
  <si>
    <t>GARANTIA CONTRATUAL</t>
  </si>
  <si>
    <t>Art. 59, §5º c/c Art. 98 da Lei 14.133/2021</t>
  </si>
  <si>
    <t>Diferença entre orçado e proposta (C=A-B)</t>
  </si>
  <si>
    <t xml:space="preserve">5% do valor a ser contratado (D) </t>
  </si>
  <si>
    <t>Valor da garantia a ser apresentada (C+D)</t>
  </si>
  <si>
    <t>CONCORRÊNCIA 016/2025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</si>
</sst>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1"/>
      <name val="Arial"/>
      <family val="2"/>
    </font>
    <font>
      <b/>
      <sz val="9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1">
    <xf numFmtId="0" fontId="0" fillId="0" borderId="0" xfId="0"/>
    <xf numFmtId="0" fontId="2" fillId="0" borderId="0" xfId="0" applyFont="1" applyProtection="1">
      <protection locked="0"/>
    </xf>
    <xf numFmtId="44" fontId="2" fillId="0" borderId="0" xfId="1" applyFont="1" applyProtection="1">
      <protection locked="0"/>
    </xf>
    <xf numFmtId="0" fontId="2" fillId="0" borderId="0" xfId="0" applyFont="1"/>
    <xf numFmtId="0" fontId="5" fillId="0" borderId="0" xfId="0" applyFont="1"/>
    <xf numFmtId="44" fontId="5" fillId="0" borderId="0" xfId="1" applyFont="1" applyProtection="1"/>
    <xf numFmtId="44" fontId="2" fillId="0" borderId="0" xfId="1" applyFont="1" applyProtection="1"/>
    <xf numFmtId="44" fontId="2" fillId="0" borderId="0" xfId="0" applyNumberFormat="1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 applyProtection="1">
      <alignment horizontal="center"/>
      <protection locked="0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2C9B0F-A7C7-4DF4-866F-7A5EE154ABEA}">
  <dimension ref="A1:B12"/>
  <sheetViews>
    <sheetView tabSelected="1" workbookViewId="0">
      <selection activeCell="A5" sqref="A5:B12"/>
    </sheetView>
  </sheetViews>
  <sheetFormatPr defaultRowHeight="14.25" x14ac:dyDescent="0.2"/>
  <cols>
    <col min="1" max="1" width="47.5703125" style="1" customWidth="1"/>
    <col min="2" max="2" width="25.28515625" style="1" customWidth="1"/>
    <col min="3" max="16384" width="9.140625" style="1"/>
  </cols>
  <sheetData>
    <row r="1" spans="1:2" ht="20.25" x14ac:dyDescent="0.3">
      <c r="A1" s="8" t="s">
        <v>3</v>
      </c>
      <c r="B1" s="8"/>
    </row>
    <row r="2" spans="1:2" ht="20.25" x14ac:dyDescent="0.3">
      <c r="A2" s="10" t="s">
        <v>8</v>
      </c>
      <c r="B2" s="10"/>
    </row>
    <row r="3" spans="1:2" x14ac:dyDescent="0.2">
      <c r="A3" s="9" t="s">
        <v>4</v>
      </c>
      <c r="B3" s="9"/>
    </row>
    <row r="5" spans="1:2" x14ac:dyDescent="0.2">
      <c r="A5" s="3" t="s">
        <v>0</v>
      </c>
      <c r="B5" s="2">
        <v>179842.76</v>
      </c>
    </row>
    <row r="6" spans="1:2" x14ac:dyDescent="0.2">
      <c r="A6" s="3" t="s">
        <v>1</v>
      </c>
      <c r="B6" s="6">
        <f>ROUND(B5*0.85,2)</f>
        <v>152866.35</v>
      </c>
    </row>
    <row r="7" spans="1:2" x14ac:dyDescent="0.2">
      <c r="A7" s="3" t="s">
        <v>2</v>
      </c>
      <c r="B7" s="2">
        <v>178822.83</v>
      </c>
    </row>
    <row r="8" spans="1:2" x14ac:dyDescent="0.2">
      <c r="A8" s="3" t="s">
        <v>5</v>
      </c>
      <c r="B8" s="7">
        <f>B6-B7</f>
        <v>-25956.479999999981</v>
      </c>
    </row>
    <row r="9" spans="1:2" x14ac:dyDescent="0.2">
      <c r="A9" s="3"/>
      <c r="B9" s="3"/>
    </row>
    <row r="10" spans="1:2" x14ac:dyDescent="0.2">
      <c r="A10" s="3" t="s">
        <v>6</v>
      </c>
      <c r="B10" s="6">
        <f>ROUND(B7*0.05,2)</f>
        <v>8941.14</v>
      </c>
    </row>
    <row r="11" spans="1:2" x14ac:dyDescent="0.2">
      <c r="A11" s="3"/>
      <c r="B11" s="3"/>
    </row>
    <row r="12" spans="1:2" ht="15" x14ac:dyDescent="0.25">
      <c r="A12" s="4" t="s">
        <v>7</v>
      </c>
      <c r="B12" s="5">
        <f>IF(B7&lt;B6,(B8+B10),B10)</f>
        <v>8941.14</v>
      </c>
    </row>
  </sheetData>
  <sheetProtection algorithmName="SHA-512" hashValue="wKrNW3ukvjq4KaOFB1gSd8YRXzzmrmvn8TRPsCG3te2AVSqGSBf/nUTt99lXCPvgvwdU9rJIeXLF4STohYxwCA==" saltValue="QBJIrBFOWcYHywVHXsxdHg==" spinCount="100000" sheet="1" objects="1" scenarios="1" formatCells="0" formatColumns="0" formatRows="0"/>
  <mergeCells count="3">
    <mergeCell ref="A1:B1"/>
    <mergeCell ref="A3:B3"/>
    <mergeCell ref="A2:B2"/>
  </mergeCells>
  <printOptions horizontalCentered="1"/>
  <pageMargins left="0.51181102362204722" right="0.51181102362204722" top="0.78740157480314965" bottom="0.78740157480314965" header="0.31496062992125984" footer="0.31496062992125984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Convênios</dc:creator>
  <cp:lastModifiedBy>Usuario</cp:lastModifiedBy>
  <cp:lastPrinted>2024-10-21T16:07:44Z</cp:lastPrinted>
  <dcterms:created xsi:type="dcterms:W3CDTF">2023-06-21T16:06:59Z</dcterms:created>
  <dcterms:modified xsi:type="dcterms:W3CDTF">2025-09-19T16:48:44Z</dcterms:modified>
</cp:coreProperties>
</file>